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Feuille d'équipe V5" sheetId="1" r:id="rId1"/>
  </sheets>
  <definedNames>
    <definedName name="_xlnm.Print_Area" localSheetId="0">'Feuille d''équipe V5'!$A$1:$AT$29</definedName>
  </definedNames>
  <calcPr fullCalcOnLoad="1"/>
</workbook>
</file>

<file path=xl/sharedStrings.xml><?xml version="1.0" encoding="utf-8"?>
<sst xmlns="http://schemas.openxmlformats.org/spreadsheetml/2006/main" count="103" uniqueCount="88">
  <si>
    <t>N°</t>
  </si>
  <si>
    <t>Nom</t>
  </si>
  <si>
    <t>Position</t>
  </si>
  <si>
    <t>M</t>
  </si>
  <si>
    <t>F</t>
  </si>
  <si>
    <t>Ag</t>
  </si>
  <si>
    <t>Ar</t>
  </si>
  <si>
    <t>Compétences</t>
  </si>
  <si>
    <t>Réu</t>
  </si>
  <si>
    <t>TD</t>
  </si>
  <si>
    <t>Int</t>
  </si>
  <si>
    <t>Sor</t>
  </si>
  <si>
    <t>Jpv</t>
  </si>
  <si>
    <t>D</t>
  </si>
  <si>
    <t>A</t>
  </si>
  <si>
    <t>Coût</t>
  </si>
  <si>
    <t>Relances</t>
  </si>
  <si>
    <t>Popularité</t>
  </si>
  <si>
    <t>Assistants</t>
  </si>
  <si>
    <t>Pom-pom girls</t>
  </si>
  <si>
    <t>Apothicaire</t>
  </si>
  <si>
    <t>BLESSURES</t>
  </si>
  <si>
    <t>C</t>
  </si>
  <si>
    <t xml:space="preserve">Compétence </t>
  </si>
  <si>
    <t>2D6</t>
  </si>
  <si>
    <t>Résultat</t>
  </si>
  <si>
    <t>11-38</t>
  </si>
  <si>
    <t>55-56</t>
  </si>
  <si>
    <t>-1 AR</t>
  </si>
  <si>
    <t>2–7</t>
  </si>
  <si>
    <t>Sonné</t>
  </si>
  <si>
    <t>41-48</t>
  </si>
  <si>
    <t>Rate le prochain match</t>
  </si>
  <si>
    <t>- 1 AG</t>
  </si>
  <si>
    <t>+1 en Ag</t>
  </si>
  <si>
    <t xml:space="preserve">8–9 </t>
  </si>
  <si>
    <t>K.O.</t>
  </si>
  <si>
    <t>51-52</t>
  </si>
  <si>
    <t>Blessure Persistante</t>
  </si>
  <si>
    <t>- 1 F</t>
  </si>
  <si>
    <t>+1 en F</t>
  </si>
  <si>
    <t>10–12</t>
  </si>
  <si>
    <t>Sortie</t>
  </si>
  <si>
    <t>53-54</t>
  </si>
  <si>
    <t>- 1 M</t>
  </si>
  <si>
    <t>61-68</t>
  </si>
  <si>
    <t>Normal</t>
  </si>
  <si>
    <t>Double</t>
  </si>
  <si>
    <t>XP</t>
  </si>
  <si>
    <t>Valeur</t>
  </si>
  <si>
    <t>Achat</t>
  </si>
  <si>
    <t>Joueur</t>
  </si>
  <si>
    <t>d 68</t>
  </si>
  <si>
    <t>Blessé</t>
  </si>
  <si>
    <t>MODIFICATION DE VALEUR</t>
  </si>
  <si>
    <t>SORTIES</t>
  </si>
  <si>
    <t>NOMBRE</t>
  </si>
  <si>
    <t>COUT</t>
  </si>
  <si>
    <t>TOTAL</t>
  </si>
  <si>
    <t>Mort !</t>
  </si>
  <si>
    <t>Commmotion</t>
  </si>
  <si>
    <t>16-30</t>
  </si>
  <si>
    <t>31-50</t>
  </si>
  <si>
    <t>51-75</t>
  </si>
  <si>
    <t>76-175</t>
  </si>
  <si>
    <t>176+</t>
  </si>
  <si>
    <t>EXPERIENCE</t>
  </si>
  <si>
    <t>+1M / +1Ar</t>
  </si>
  <si>
    <t>Comp double</t>
  </si>
  <si>
    <t>Caractéristiques</t>
  </si>
  <si>
    <t xml:space="preserve">   Race :</t>
  </si>
  <si>
    <t xml:space="preserve">   Coach : </t>
  </si>
  <si>
    <t xml:space="preserve">   Joueur : </t>
  </si>
  <si>
    <t xml:space="preserve">   Valeur total :</t>
  </si>
  <si>
    <t xml:space="preserve">    Trésorerie :</t>
  </si>
  <si>
    <t>Comp</t>
  </si>
  <si>
    <r>
      <t xml:space="preserve"> </t>
    </r>
    <r>
      <rPr>
        <sz val="8"/>
        <color indexed="8"/>
        <rFont val="Arial"/>
        <family val="0"/>
      </rPr>
      <t>&lt; 1.750</t>
    </r>
  </si>
  <si>
    <r>
      <t xml:space="preserve"> </t>
    </r>
    <r>
      <rPr>
        <sz val="8"/>
        <color indexed="8"/>
        <rFont val="Arial"/>
        <family val="0"/>
      </rPr>
      <t>1.750-1.890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</si>
  <si>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>1.900-2.040</t>
    </r>
  </si>
  <si>
    <r>
      <t xml:space="preserve"> </t>
    </r>
    <r>
      <rPr>
        <sz val="8"/>
        <color indexed="8"/>
        <rFont val="Arial"/>
        <family val="0"/>
      </rPr>
      <t>2.050-2.190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</si>
  <si>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>2.200-2.340</t>
    </r>
  </si>
  <si>
    <r>
      <t xml:space="preserve"> </t>
    </r>
    <r>
      <rPr>
        <sz val="8"/>
        <color indexed="8"/>
        <rFont val="Arial"/>
        <family val="0"/>
      </rPr>
      <t>2.350-2.490</t>
    </r>
  </si>
  <si>
    <r>
      <t xml:space="preserve"> </t>
    </r>
    <r>
      <rPr>
        <sz val="8"/>
        <color indexed="8"/>
        <rFont val="Arial"/>
        <family val="0"/>
      </rPr>
      <t>2.500-2.640</t>
    </r>
  </si>
  <si>
    <r>
      <t>/+</t>
    </r>
    <r>
      <rPr>
        <sz val="8"/>
        <color indexed="8"/>
        <rFont val="Arial"/>
        <family val="0"/>
      </rPr>
      <t>150</t>
    </r>
  </si>
  <si>
    <t xml:space="preserve">DEPENSES EXPONENTIELLES  </t>
  </si>
  <si>
    <t>Dépense</t>
  </si>
  <si>
    <r>
      <t xml:space="preserve"> </t>
    </r>
    <r>
      <rPr>
        <b/>
        <sz val="9"/>
        <color indexed="9"/>
        <rFont val="Arial"/>
        <family val="2"/>
      </rPr>
      <t xml:space="preserve">Valeur </t>
    </r>
    <r>
      <rPr>
        <b/>
        <sz val="10"/>
        <color indexed="9"/>
        <rFont val="Arial"/>
        <family val="2"/>
      </rPr>
      <t xml:space="preserve"> </t>
    </r>
  </si>
  <si>
    <t xml:space="preserve"> Dépense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</si>
</sst>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#,##0_)\x;\(#,##0\)\x;0_)\x;@_)_x"/>
    <numFmt numFmtId="175" formatCode="#,##0.0_);\(#,##0.0\);#,##0.0_);@_)"/>
    <numFmt numFmtId="176" formatCode="&quot;£&quot;_(#,##0.00_);&quot;£&quot;\(#,##0.00\);&quot;£&quot;_(0.00_);@_)"/>
    <numFmt numFmtId="177" formatCode="#,##0.00_);\(#,##0.00\);0.00_);@_)"/>
    <numFmt numFmtId="178" formatCode="\€_(#,##0.00_);\€\(#,##0.00\);\€_(0.00_);@_)"/>
    <numFmt numFmtId="179" formatCode="0.0_)\%;\(0.0\)\%;0.0_)\%;@_)_%"/>
    <numFmt numFmtId="180" formatCode="#,##0.0_)_%;\(#,##0.0\)_%;0.0_)_%;@_)_%"/>
    <numFmt numFmtId="181" formatCode="#,##0_)_x;\(#,##0\)_x;0_)_x;@_)_x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_-* #,##0.0\ _€_-;\-* #,##0.0\ _€_-;_-* &quot;-&quot;??\ _€_-;_-@_-"/>
    <numFmt numFmtId="185" formatCode="_-* #,##0\ _€_-;\-* #,##0\ _€_-;_-* &quot;-&quot;??\ _€_-;_-@_-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0"/>
    </font>
    <font>
      <b/>
      <u val="singleAccounting"/>
      <sz val="10"/>
      <color indexed="18"/>
      <name val="Arial"/>
      <family val="0"/>
    </font>
    <font>
      <b/>
      <sz val="22"/>
      <color indexed="18"/>
      <name val="Arial"/>
      <family val="0"/>
    </font>
    <font>
      <b/>
      <sz val="14"/>
      <color indexed="18"/>
      <name val="Arial"/>
      <family val="0"/>
    </font>
    <font>
      <sz val="9"/>
      <color indexed="8"/>
      <name val="Arial"/>
      <family val="0"/>
    </font>
    <font>
      <i/>
      <sz val="12"/>
      <name val="Knife Fight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color indexed="9"/>
      <name val="Arial"/>
      <family val="2"/>
    </font>
    <font>
      <sz val="8"/>
      <color indexed="8"/>
      <name val="Arial"/>
      <family val="0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Font="0" applyAlignment="0" applyProtection="0"/>
    <xf numFmtId="174" fontId="0" fillId="0" borderId="0" applyFont="0" applyFill="0" applyBorder="0" applyAlignment="0" applyProtection="0"/>
    <xf numFmtId="181" fontId="0" fillId="0" borderId="0" applyFont="0" applyFill="0" applyBorder="0" applyProtection="0">
      <alignment horizontal="right"/>
    </xf>
    <xf numFmtId="0" fontId="13" fillId="0" borderId="0" applyNumberFormat="0" applyFill="0" applyBorder="0" applyProtection="0">
      <alignment vertical="top"/>
    </xf>
    <xf numFmtId="0" fontId="14" fillId="0" borderId="1" applyNumberFormat="0" applyFill="0" applyAlignment="0" applyProtection="0"/>
    <xf numFmtId="0" fontId="10" fillId="0" borderId="2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9" fontId="6" fillId="0" borderId="0" xfId="36" applyFont="1" applyAlignment="1">
      <alignment vertical="center"/>
    </xf>
    <xf numFmtId="9" fontId="15" fillId="0" borderId="0" xfId="36" applyFont="1" applyFill="1" applyBorder="1" applyAlignment="1">
      <alignment horizontal="center" vertical="center"/>
    </xf>
    <xf numFmtId="9" fontId="6" fillId="0" borderId="0" xfId="36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4" fillId="5" borderId="24" xfId="0" applyNumberFormat="1" applyFont="1" applyFill="1" applyBorder="1" applyAlignment="1" applyProtection="1">
      <alignment vertical="center"/>
      <protection locked="0"/>
    </xf>
    <xf numFmtId="3" fontId="4" fillId="5" borderId="25" xfId="0" applyNumberFormat="1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vertical="center"/>
      <protection locked="0"/>
    </xf>
    <xf numFmtId="0" fontId="6" fillId="5" borderId="11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vertical="center"/>
      <protection locked="0"/>
    </xf>
    <xf numFmtId="0" fontId="6" fillId="5" borderId="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3" fontId="4" fillId="5" borderId="31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0" fontId="9" fillId="3" borderId="34" xfId="0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/>
    </xf>
    <xf numFmtId="0" fontId="4" fillId="5" borderId="36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4" fillId="5" borderId="36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6" fillId="5" borderId="36" xfId="36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49" fontId="0" fillId="5" borderId="39" xfId="0" applyNumberFormat="1" applyFont="1" applyFill="1" applyBorder="1" applyAlignment="1">
      <alignment horizontal="center" vertical="center"/>
    </xf>
    <xf numFmtId="49" fontId="6" fillId="5" borderId="40" xfId="0" applyNumberFormat="1" applyFont="1" applyFill="1" applyBorder="1" applyAlignment="1">
      <alignment horizontal="center" vertical="center"/>
    </xf>
    <xf numFmtId="49" fontId="6" fillId="5" borderId="41" xfId="0" applyNumberFormat="1" applyFont="1" applyFill="1" applyBorder="1" applyAlignment="1">
      <alignment horizontal="center" vertical="center"/>
    </xf>
    <xf numFmtId="49" fontId="0" fillId="5" borderId="20" xfId="0" applyNumberFormat="1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2" fillId="3" borderId="3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49" fontId="0" fillId="5" borderId="44" xfId="0" applyNumberFormat="1" applyFont="1" applyFill="1" applyBorder="1" applyAlignment="1">
      <alignment horizontal="center" vertical="center"/>
    </xf>
    <xf numFmtId="49" fontId="0" fillId="5" borderId="3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4" fillId="5" borderId="39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4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185" fontId="0" fillId="0" borderId="47" xfId="32" applyNumberFormat="1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0" fillId="5" borderId="3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5" borderId="19" xfId="0" applyNumberFormat="1" applyFont="1" applyFill="1" applyBorder="1" applyAlignment="1">
      <alignment horizontal="center" vertical="center"/>
    </xf>
    <xf numFmtId="49" fontId="0" fillId="5" borderId="42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3" fillId="4" borderId="5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 vertical="center"/>
    </xf>
    <xf numFmtId="0" fontId="3" fillId="3" borderId="58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3" fontId="6" fillId="5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53" xfId="0" applyNumberFormat="1" applyFont="1" applyBorder="1" applyAlignment="1" applyProtection="1">
      <alignment horizontal="center" vertical="center"/>
      <protection locked="0"/>
    </xf>
    <xf numFmtId="3" fontId="6" fillId="0" borderId="54" xfId="0" applyNumberFormat="1" applyFont="1" applyBorder="1" applyAlignment="1" applyProtection="1">
      <alignment horizontal="center" vertical="center"/>
      <protection locked="0"/>
    </xf>
    <xf numFmtId="3" fontId="6" fillId="5" borderId="53" xfId="0" applyNumberFormat="1" applyFont="1" applyFill="1" applyBorder="1" applyAlignment="1" applyProtection="1">
      <alignment horizontal="center" vertical="center"/>
      <protection locked="0"/>
    </xf>
    <xf numFmtId="3" fontId="6" fillId="5" borderId="54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3" fontId="6" fillId="0" borderId="56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1" xfId="0" applyNumberFormat="1" applyFont="1" applyBorder="1" applyAlignment="1" applyProtection="1">
      <alignment horizontal="center" vertical="center"/>
      <protection locked="0"/>
    </xf>
    <xf numFmtId="3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49" fontId="0" fillId="5" borderId="34" xfId="0" applyNumberFormat="1" applyFont="1" applyFill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5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5" borderId="19" xfId="0" applyNumberFormat="1" applyFont="1" applyFill="1" applyBorder="1" applyAlignment="1">
      <alignment horizontal="center" vertical="center"/>
    </xf>
    <xf numFmtId="49" fontId="0" fillId="5" borderId="37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23" fillId="3" borderId="5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9" fontId="3" fillId="4" borderId="20" xfId="36" applyFont="1" applyFill="1" applyBorder="1" applyAlignment="1">
      <alignment horizontal="center" vertical="center"/>
    </xf>
    <xf numFmtId="9" fontId="3" fillId="4" borderId="12" xfId="36" applyFont="1" applyFill="1" applyBorder="1" applyAlignment="1">
      <alignment horizontal="center" vertical="center"/>
    </xf>
    <xf numFmtId="9" fontId="3" fillId="4" borderId="34" xfId="36" applyFont="1" applyFill="1" applyBorder="1" applyAlignment="1">
      <alignment horizontal="center" vertical="center"/>
    </xf>
    <xf numFmtId="9" fontId="6" fillId="0" borderId="10" xfId="36" applyFont="1" applyBorder="1" applyAlignment="1" applyProtection="1">
      <alignment horizontal="center" vertical="center"/>
      <protection locked="0"/>
    </xf>
    <xf numFmtId="17" fontId="6" fillId="0" borderId="55" xfId="0" applyNumberFormat="1" applyFont="1" applyBorder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17" fontId="6" fillId="5" borderId="38" xfId="0" applyNumberFormat="1" applyFont="1" applyFill="1" applyBorder="1" applyAlignment="1">
      <alignment horizontal="center" vertical="center"/>
    </xf>
    <xf numFmtId="17" fontId="6" fillId="5" borderId="0" xfId="0" applyNumberFormat="1" applyFont="1" applyFill="1" applyBorder="1" applyAlignment="1">
      <alignment horizontal="center" vertical="center"/>
    </xf>
    <xf numFmtId="17" fontId="6" fillId="0" borderId="62" xfId="0" applyNumberFormat="1" applyFont="1" applyBorder="1" applyAlignment="1">
      <alignment horizontal="center" vertical="center"/>
    </xf>
    <xf numFmtId="17" fontId="6" fillId="0" borderId="5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9" fontId="3" fillId="3" borderId="26" xfId="36" applyFont="1" applyFill="1" applyBorder="1" applyAlignment="1">
      <alignment horizontal="center" vertical="center"/>
    </xf>
    <xf numFmtId="9" fontId="3" fillId="3" borderId="27" xfId="36" applyFont="1" applyFill="1" applyBorder="1" applyAlignment="1">
      <alignment horizontal="center" vertical="center"/>
    </xf>
    <xf numFmtId="9" fontId="3" fillId="3" borderId="36" xfId="36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9" fontId="6" fillId="0" borderId="11" xfId="36" applyFont="1" applyBorder="1" applyAlignment="1" applyProtection="1">
      <alignment horizontal="center" vertical="center"/>
      <protection locked="0"/>
    </xf>
    <xf numFmtId="9" fontId="6" fillId="0" borderId="9" xfId="36" applyFont="1" applyBorder="1" applyAlignment="1" applyProtection="1">
      <alignment horizontal="center" vertical="center"/>
      <protection locked="0"/>
    </xf>
  </cellXfs>
  <cellStyles count="23">
    <cellStyle name="Normal" xfId="0"/>
    <cellStyle name="_%(SignOnly)" xfId="15"/>
    <cellStyle name="_%(SignSpaceOnly)" xfId="16"/>
    <cellStyle name="_Comma" xfId="17"/>
    <cellStyle name="_Currency" xfId="18"/>
    <cellStyle name="_CurrencySpace" xfId="19"/>
    <cellStyle name="_Euro" xfId="20"/>
    <cellStyle name="_Heading" xfId="21"/>
    <cellStyle name="_Highlight" xfId="22"/>
    <cellStyle name="_Multiple" xfId="23"/>
    <cellStyle name="_MultipleSpace" xfId="24"/>
    <cellStyle name="_SubHeading" xfId="25"/>
    <cellStyle name="_Table" xfId="26"/>
    <cellStyle name="_TableHead" xfId="27"/>
    <cellStyle name="_TableRowHead" xfId="28"/>
    <cellStyle name="_TableSuperHead" xfId="29"/>
    <cellStyle name="Hyperlink" xfId="30"/>
    <cellStyle name="Followed Hyperlink" xfId="31"/>
    <cellStyle name="Comma" xfId="32"/>
    <cellStyle name="Comma [0]" xfId="33"/>
    <cellStyle name="Currency" xfId="34"/>
    <cellStyle name="Currency [0]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252B"/>
      <rgbColor rgb="00008000"/>
      <rgbColor rgb="00000080"/>
      <rgbColor rgb="00E3E311"/>
      <rgbColor rgb="00800080"/>
      <rgbColor rgb="0068A2B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A46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F079"/>
      <rgbColor rgb="00993300"/>
      <rgbColor rgb="00993366"/>
      <rgbColor rgb="0020396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0</xdr:rowOff>
    </xdr:from>
    <xdr:to>
      <xdr:col>35</xdr:col>
      <xdr:colOff>419100</xdr:colOff>
      <xdr:row>0</xdr:row>
      <xdr:rowOff>1143000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9563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0</xdr:row>
      <xdr:rowOff>1181100</xdr:rowOff>
    </xdr:from>
    <xdr:to>
      <xdr:col>37</xdr:col>
      <xdr:colOff>114300</xdr:colOff>
      <xdr:row>1</xdr:row>
      <xdr:rowOff>314325</xdr:rowOff>
    </xdr:to>
    <xdr:sp>
      <xdr:nvSpPr>
        <xdr:cNvPr id="2" name="AutoShape 1"/>
        <xdr:cNvSpPr>
          <a:spLocks/>
        </xdr:cNvSpPr>
      </xdr:nvSpPr>
      <xdr:spPr>
        <a:xfrm>
          <a:off x="2619375" y="1181100"/>
          <a:ext cx="105727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333333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NOM EQUIPE</a:t>
          </a:r>
        </a:p>
      </xdr:txBody>
    </xdr:sp>
    <xdr:clientData/>
  </xdr:twoCellAnchor>
  <xdr:twoCellAnchor editAs="oneCell">
    <xdr:from>
      <xdr:col>37</xdr:col>
      <xdr:colOff>190500</xdr:colOff>
      <xdr:row>0</xdr:row>
      <xdr:rowOff>0</xdr:rowOff>
    </xdr:from>
    <xdr:to>
      <xdr:col>45</xdr:col>
      <xdr:colOff>866775</xdr:colOff>
      <xdr:row>1</xdr:row>
      <xdr:rowOff>447675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68325" y="0"/>
          <a:ext cx="26289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361950</xdr:colOff>
      <xdr:row>1</xdr:row>
      <xdr:rowOff>409575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5717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47"/>
  <sheetViews>
    <sheetView showGridLines="0" tabSelected="1" zoomScale="87" zoomScaleNormal="87" workbookViewId="0" topLeftCell="A1">
      <selection activeCell="AM3" sqref="AM3"/>
    </sheetView>
  </sheetViews>
  <sheetFormatPr defaultColWidth="11.421875" defaultRowHeight="12.75"/>
  <cols>
    <col min="1" max="1" width="4.28125" style="10" bestFit="1" customWidth="1"/>
    <col min="2" max="2" width="4.28125" style="10" customWidth="1"/>
    <col min="3" max="3" width="4.8515625" style="10" customWidth="1"/>
    <col min="4" max="4" width="9.140625" style="10" customWidth="1"/>
    <col min="5" max="5" width="5.28125" style="10" customWidth="1"/>
    <col min="6" max="6" width="0.5625" style="10" customWidth="1"/>
    <col min="7" max="7" width="4.7109375" style="55" customWidth="1"/>
    <col min="8" max="8" width="8.28125" style="55" customWidth="1"/>
    <col min="9" max="9" width="6.7109375" style="55" customWidth="1"/>
    <col min="10" max="10" width="7.140625" style="55" customWidth="1"/>
    <col min="11" max="11" width="0.5625" style="11" customWidth="1"/>
    <col min="12" max="12" width="4.7109375" style="10" customWidth="1"/>
    <col min="13" max="13" width="4.421875" style="10" customWidth="1"/>
    <col min="14" max="14" width="0.5625" style="10" customWidth="1"/>
    <col min="15" max="16" width="4.7109375" style="10" customWidth="1"/>
    <col min="17" max="17" width="0.5625" style="11" customWidth="1"/>
    <col min="18" max="18" width="14.7109375" style="10" customWidth="1"/>
    <col min="19" max="19" width="0.5625" style="10" customWidth="1"/>
    <col min="20" max="20" width="6.7109375" style="10" customWidth="1"/>
    <col min="21" max="21" width="3.8515625" style="10" customWidth="1"/>
    <col min="22" max="22" width="9.421875" style="10" customWidth="1"/>
    <col min="23" max="23" width="11.57421875" style="10" customWidth="1"/>
    <col min="24" max="24" width="9.421875" style="10" customWidth="1"/>
    <col min="25" max="25" width="0.5625" style="10" customWidth="1"/>
    <col min="26" max="26" width="6.8515625" style="10" customWidth="1"/>
    <col min="27" max="28" width="6.7109375" style="10" customWidth="1"/>
    <col min="29" max="29" width="0.5625" style="10" customWidth="1"/>
    <col min="30" max="30" width="8.421875" style="10" customWidth="1"/>
    <col min="31" max="31" width="0.5625" style="15" customWidth="1"/>
    <col min="32" max="34" width="6.7109375" style="10" customWidth="1"/>
    <col min="35" max="35" width="0.5625" style="10" customWidth="1"/>
    <col min="36" max="36" width="6.421875" style="10" customWidth="1"/>
    <col min="37" max="38" width="6.7109375" style="10" customWidth="1"/>
    <col min="39" max="39" width="0.5625" style="10" customWidth="1"/>
    <col min="40" max="40" width="10.7109375" style="10" customWidth="1"/>
    <col min="41" max="43" width="2.7109375" style="10" bestFit="1" customWidth="1"/>
    <col min="44" max="44" width="2.57421875" style="10" bestFit="1" customWidth="1"/>
    <col min="45" max="45" width="0.5625" style="11" customWidth="1"/>
    <col min="46" max="46" width="13.28125" style="10" customWidth="1"/>
    <col min="47" max="16384" width="11.421875" style="10" customWidth="1"/>
  </cols>
  <sheetData>
    <row r="1" ht="119.25" customHeight="1"/>
    <row r="2" spans="1:46" ht="39.75" customHeight="1" thickBot="1">
      <c r="A2" s="52"/>
      <c r="B2" s="52"/>
      <c r="C2" s="52"/>
      <c r="D2" s="52"/>
      <c r="E2" s="52"/>
      <c r="F2" s="52"/>
      <c r="G2" s="56"/>
      <c r="H2" s="56"/>
      <c r="I2" s="56"/>
      <c r="J2" s="56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ht="36" customHeight="1" thickBot="1">
      <c r="A3" s="77" t="s">
        <v>70</v>
      </c>
      <c r="B3" s="78"/>
      <c r="C3" s="78"/>
      <c r="D3" s="103"/>
      <c r="E3" s="103"/>
      <c r="F3" s="103"/>
      <c r="G3" s="103"/>
      <c r="H3" s="112"/>
      <c r="I3" s="114"/>
      <c r="J3" s="77" t="s">
        <v>71</v>
      </c>
      <c r="K3" s="78"/>
      <c r="L3" s="78"/>
      <c r="M3" s="78"/>
      <c r="N3" s="78"/>
      <c r="O3" s="78"/>
      <c r="P3" s="78"/>
      <c r="Q3" s="115"/>
      <c r="R3" s="116"/>
      <c r="T3" s="113"/>
      <c r="U3" s="77" t="s">
        <v>72</v>
      </c>
      <c r="V3" s="78"/>
      <c r="W3" s="78"/>
      <c r="X3" s="78"/>
      <c r="Y3" s="78"/>
      <c r="Z3" s="78"/>
      <c r="AA3" s="104"/>
      <c r="AB3" s="69"/>
      <c r="AC3" s="77" t="s">
        <v>74</v>
      </c>
      <c r="AD3" s="78"/>
      <c r="AE3" s="78"/>
      <c r="AF3" s="78"/>
      <c r="AG3" s="78"/>
      <c r="AH3" s="78"/>
      <c r="AI3" s="78"/>
      <c r="AJ3" s="103"/>
      <c r="AK3" s="104"/>
      <c r="AL3" s="69"/>
      <c r="AM3" s="69"/>
      <c r="AN3" s="77" t="s">
        <v>73</v>
      </c>
      <c r="AO3" s="101"/>
      <c r="AP3" s="101"/>
      <c r="AQ3" s="101"/>
      <c r="AR3" s="101"/>
      <c r="AS3" s="101"/>
      <c r="AT3" s="102"/>
    </row>
    <row r="4" ht="6.75" customHeight="1" thickBot="1"/>
    <row r="5" spans="1:46" s="14" customFormat="1" ht="16.5" thickBot="1">
      <c r="A5" s="176" t="s">
        <v>51</v>
      </c>
      <c r="B5" s="177"/>
      <c r="C5" s="177"/>
      <c r="D5" s="177"/>
      <c r="E5" s="177"/>
      <c r="F5" s="177"/>
      <c r="G5" s="177"/>
      <c r="H5" s="177"/>
      <c r="I5" s="177"/>
      <c r="J5" s="178"/>
      <c r="K5" s="41"/>
      <c r="L5" s="268" t="s">
        <v>69</v>
      </c>
      <c r="M5" s="269"/>
      <c r="N5" s="269"/>
      <c r="O5" s="269"/>
      <c r="P5" s="270"/>
      <c r="Q5" s="41"/>
      <c r="R5" s="179" t="s">
        <v>7</v>
      </c>
      <c r="S5" s="180"/>
      <c r="T5" s="180"/>
      <c r="U5" s="180"/>
      <c r="V5" s="180"/>
      <c r="W5" s="180"/>
      <c r="X5" s="180"/>
      <c r="Y5" s="180"/>
      <c r="Z5" s="180"/>
      <c r="AA5" s="180"/>
      <c r="AB5" s="198"/>
      <c r="AC5" s="13"/>
      <c r="AD5" s="187" t="s">
        <v>53</v>
      </c>
      <c r="AE5" s="13"/>
      <c r="AF5" s="83" t="s">
        <v>8</v>
      </c>
      <c r="AG5" s="1" t="s">
        <v>9</v>
      </c>
      <c r="AH5" s="1" t="s">
        <v>10</v>
      </c>
      <c r="AI5" s="195" t="s">
        <v>11</v>
      </c>
      <c r="AJ5" s="181"/>
      <c r="AK5" s="1" t="s">
        <v>12</v>
      </c>
      <c r="AL5" s="185" t="s">
        <v>48</v>
      </c>
      <c r="AM5" s="42"/>
      <c r="AN5" s="179" t="s">
        <v>49</v>
      </c>
      <c r="AO5" s="180"/>
      <c r="AP5" s="180"/>
      <c r="AQ5" s="180"/>
      <c r="AR5" s="198"/>
      <c r="AS5" s="45"/>
      <c r="AT5" s="187" t="s">
        <v>15</v>
      </c>
    </row>
    <row r="6" spans="1:46" s="14" customFormat="1" ht="16.5" thickBot="1">
      <c r="A6" s="81" t="s">
        <v>0</v>
      </c>
      <c r="B6" s="82"/>
      <c r="C6" s="82"/>
      <c r="D6" s="70" t="s">
        <v>1</v>
      </c>
      <c r="E6" s="82"/>
      <c r="F6" s="82"/>
      <c r="G6" s="248" t="s">
        <v>2</v>
      </c>
      <c r="H6" s="249"/>
      <c r="I6" s="249"/>
      <c r="J6" s="250"/>
      <c r="K6" s="12"/>
      <c r="L6" s="83" t="s">
        <v>3</v>
      </c>
      <c r="M6" s="195" t="s">
        <v>4</v>
      </c>
      <c r="N6" s="181"/>
      <c r="O6" s="1" t="s">
        <v>5</v>
      </c>
      <c r="P6" s="84" t="s">
        <v>6</v>
      </c>
      <c r="Q6" s="12"/>
      <c r="R6" s="179" t="s">
        <v>7</v>
      </c>
      <c r="S6" s="180"/>
      <c r="T6" s="180"/>
      <c r="U6" s="180"/>
      <c r="V6" s="180"/>
      <c r="W6" s="180"/>
      <c r="X6" s="180"/>
      <c r="Y6" s="180"/>
      <c r="Z6" s="181"/>
      <c r="AA6" s="105" t="s">
        <v>46</v>
      </c>
      <c r="AB6" s="106" t="s">
        <v>47</v>
      </c>
      <c r="AC6" s="15"/>
      <c r="AD6" s="188"/>
      <c r="AE6" s="15"/>
      <c r="AF6" s="87">
        <v>1</v>
      </c>
      <c r="AG6" s="88">
        <v>3</v>
      </c>
      <c r="AH6" s="88">
        <v>2</v>
      </c>
      <c r="AI6" s="196">
        <v>2</v>
      </c>
      <c r="AJ6" s="197"/>
      <c r="AK6" s="88">
        <v>5</v>
      </c>
      <c r="AL6" s="186"/>
      <c r="AM6" s="9"/>
      <c r="AN6" s="90" t="s">
        <v>50</v>
      </c>
      <c r="AO6" s="91" t="s">
        <v>22</v>
      </c>
      <c r="AP6" s="91" t="s">
        <v>13</v>
      </c>
      <c r="AQ6" s="91" t="s">
        <v>14</v>
      </c>
      <c r="AR6" s="89" t="s">
        <v>4</v>
      </c>
      <c r="AS6" s="11"/>
      <c r="AT6" s="188"/>
    </row>
    <row r="7" spans="1:46" ht="34.5" customHeight="1">
      <c r="A7" s="2">
        <v>1</v>
      </c>
      <c r="B7" s="245"/>
      <c r="C7" s="246"/>
      <c r="D7" s="246"/>
      <c r="E7" s="246"/>
      <c r="F7" s="247"/>
      <c r="G7" s="279"/>
      <c r="H7" s="279"/>
      <c r="I7" s="279"/>
      <c r="J7" s="279"/>
      <c r="K7" s="16"/>
      <c r="L7" s="17"/>
      <c r="M7" s="273"/>
      <c r="N7" s="274"/>
      <c r="O7" s="17"/>
      <c r="P7" s="17"/>
      <c r="Q7" s="18"/>
      <c r="R7" s="182"/>
      <c r="S7" s="183"/>
      <c r="T7" s="183"/>
      <c r="U7" s="183"/>
      <c r="V7" s="183"/>
      <c r="W7" s="183"/>
      <c r="X7" s="183"/>
      <c r="Y7" s="183"/>
      <c r="Z7" s="184"/>
      <c r="AA7" s="17"/>
      <c r="AB7" s="19"/>
      <c r="AC7" s="20"/>
      <c r="AD7" s="85"/>
      <c r="AE7" s="20"/>
      <c r="AF7" s="17"/>
      <c r="AG7" s="17"/>
      <c r="AH7" s="17"/>
      <c r="AI7" s="182"/>
      <c r="AJ7" s="184"/>
      <c r="AK7" s="17"/>
      <c r="AL7" s="86"/>
      <c r="AM7" s="15"/>
      <c r="AN7" s="17"/>
      <c r="AO7" s="17"/>
      <c r="AP7" s="17"/>
      <c r="AQ7" s="17"/>
      <c r="AR7" s="17"/>
      <c r="AS7" s="46"/>
      <c r="AT7" s="92"/>
    </row>
    <row r="8" spans="1:46" ht="34.5" customHeight="1">
      <c r="A8" s="3">
        <v>2</v>
      </c>
      <c r="B8" s="245"/>
      <c r="C8" s="246"/>
      <c r="D8" s="246"/>
      <c r="E8" s="246"/>
      <c r="F8" s="247"/>
      <c r="G8" s="251"/>
      <c r="H8" s="251"/>
      <c r="I8" s="251"/>
      <c r="J8" s="251"/>
      <c r="K8" s="16"/>
      <c r="L8" s="17"/>
      <c r="M8" s="173"/>
      <c r="N8" s="175"/>
      <c r="O8" s="17"/>
      <c r="P8" s="17"/>
      <c r="Q8" s="18"/>
      <c r="R8" s="173"/>
      <c r="S8" s="174"/>
      <c r="T8" s="174"/>
      <c r="U8" s="174"/>
      <c r="V8" s="174"/>
      <c r="W8" s="174"/>
      <c r="X8" s="174"/>
      <c r="Y8" s="174"/>
      <c r="Z8" s="175"/>
      <c r="AA8" s="17"/>
      <c r="AB8" s="19"/>
      <c r="AC8" s="20"/>
      <c r="AD8" s="75"/>
      <c r="AE8" s="20"/>
      <c r="AF8" s="22"/>
      <c r="AG8" s="22"/>
      <c r="AH8" s="22"/>
      <c r="AI8" s="182"/>
      <c r="AJ8" s="184"/>
      <c r="AK8" s="22"/>
      <c r="AL8" s="71"/>
      <c r="AM8" s="15"/>
      <c r="AN8" s="22"/>
      <c r="AO8" s="22"/>
      <c r="AP8" s="22"/>
      <c r="AQ8" s="22"/>
      <c r="AR8" s="22"/>
      <c r="AS8" s="46"/>
      <c r="AT8" s="73"/>
    </row>
    <row r="9" spans="1:46" ht="34.5" customHeight="1">
      <c r="A9" s="3">
        <v>3</v>
      </c>
      <c r="B9" s="245"/>
      <c r="C9" s="246"/>
      <c r="D9" s="246"/>
      <c r="E9" s="246"/>
      <c r="F9" s="247"/>
      <c r="G9" s="251"/>
      <c r="H9" s="251"/>
      <c r="I9" s="251"/>
      <c r="J9" s="251"/>
      <c r="K9" s="16"/>
      <c r="L9" s="17"/>
      <c r="M9" s="173"/>
      <c r="N9" s="175"/>
      <c r="O9" s="17"/>
      <c r="P9" s="17"/>
      <c r="Q9" s="18"/>
      <c r="R9" s="173"/>
      <c r="S9" s="174"/>
      <c r="T9" s="174"/>
      <c r="U9" s="174"/>
      <c r="V9" s="174"/>
      <c r="W9" s="174"/>
      <c r="X9" s="174"/>
      <c r="Y9" s="174"/>
      <c r="Z9" s="175"/>
      <c r="AA9" s="17"/>
      <c r="AB9" s="19"/>
      <c r="AC9" s="20"/>
      <c r="AD9" s="75"/>
      <c r="AE9" s="20"/>
      <c r="AF9" s="22"/>
      <c r="AG9" s="22"/>
      <c r="AH9" s="22"/>
      <c r="AI9" s="182"/>
      <c r="AJ9" s="184"/>
      <c r="AK9" s="22"/>
      <c r="AL9" s="71"/>
      <c r="AM9" s="15"/>
      <c r="AN9" s="22"/>
      <c r="AO9" s="22"/>
      <c r="AP9" s="22"/>
      <c r="AQ9" s="22"/>
      <c r="AR9" s="22"/>
      <c r="AS9" s="46"/>
      <c r="AT9" s="73"/>
    </row>
    <row r="10" spans="1:46" ht="34.5" customHeight="1">
      <c r="A10" s="3">
        <v>4</v>
      </c>
      <c r="B10" s="245"/>
      <c r="C10" s="246"/>
      <c r="D10" s="246"/>
      <c r="E10" s="246"/>
      <c r="F10" s="247"/>
      <c r="G10" s="251"/>
      <c r="H10" s="251"/>
      <c r="I10" s="251"/>
      <c r="J10" s="251"/>
      <c r="K10" s="16"/>
      <c r="L10" s="17"/>
      <c r="M10" s="173"/>
      <c r="N10" s="175"/>
      <c r="O10" s="17"/>
      <c r="P10" s="17"/>
      <c r="Q10" s="18"/>
      <c r="R10" s="173"/>
      <c r="S10" s="174"/>
      <c r="T10" s="174"/>
      <c r="U10" s="174"/>
      <c r="V10" s="174"/>
      <c r="W10" s="174"/>
      <c r="X10" s="174"/>
      <c r="Y10" s="174"/>
      <c r="Z10" s="175"/>
      <c r="AA10" s="17"/>
      <c r="AB10" s="19"/>
      <c r="AC10" s="20"/>
      <c r="AD10" s="75"/>
      <c r="AE10" s="20"/>
      <c r="AF10" s="22"/>
      <c r="AG10" s="22"/>
      <c r="AH10" s="22"/>
      <c r="AI10" s="182"/>
      <c r="AJ10" s="184"/>
      <c r="AK10" s="22"/>
      <c r="AL10" s="71"/>
      <c r="AM10" s="15"/>
      <c r="AN10" s="22"/>
      <c r="AO10" s="22"/>
      <c r="AP10" s="22"/>
      <c r="AQ10" s="22"/>
      <c r="AR10" s="22"/>
      <c r="AS10" s="46"/>
      <c r="AT10" s="73"/>
    </row>
    <row r="11" spans="1:46" ht="34.5" customHeight="1">
      <c r="A11" s="3">
        <v>5</v>
      </c>
      <c r="B11" s="245"/>
      <c r="C11" s="246"/>
      <c r="D11" s="246"/>
      <c r="E11" s="246"/>
      <c r="F11" s="247"/>
      <c r="G11" s="251"/>
      <c r="H11" s="251"/>
      <c r="I11" s="251"/>
      <c r="J11" s="251"/>
      <c r="K11" s="16"/>
      <c r="L11" s="17"/>
      <c r="M11" s="173"/>
      <c r="N11" s="175"/>
      <c r="O11" s="17"/>
      <c r="P11" s="17"/>
      <c r="Q11" s="18"/>
      <c r="R11" s="173"/>
      <c r="S11" s="174"/>
      <c r="T11" s="174"/>
      <c r="U11" s="174"/>
      <c r="V11" s="174"/>
      <c r="W11" s="174"/>
      <c r="X11" s="174"/>
      <c r="Y11" s="174"/>
      <c r="Z11" s="175"/>
      <c r="AA11" s="17"/>
      <c r="AB11" s="19"/>
      <c r="AC11" s="20"/>
      <c r="AD11" s="75"/>
      <c r="AE11" s="20"/>
      <c r="AF11" s="22"/>
      <c r="AG11" s="22"/>
      <c r="AH11" s="22"/>
      <c r="AI11" s="182"/>
      <c r="AJ11" s="184"/>
      <c r="AK11" s="22"/>
      <c r="AL11" s="71"/>
      <c r="AM11" s="15"/>
      <c r="AN11" s="22"/>
      <c r="AO11" s="22"/>
      <c r="AP11" s="22"/>
      <c r="AQ11" s="22"/>
      <c r="AR11" s="22"/>
      <c r="AS11" s="46"/>
      <c r="AT11" s="73"/>
    </row>
    <row r="12" spans="1:46" ht="34.5" customHeight="1">
      <c r="A12" s="3">
        <v>6</v>
      </c>
      <c r="B12" s="245"/>
      <c r="C12" s="246"/>
      <c r="D12" s="246"/>
      <c r="E12" s="246"/>
      <c r="F12" s="247"/>
      <c r="G12" s="251"/>
      <c r="H12" s="251"/>
      <c r="I12" s="251"/>
      <c r="J12" s="251"/>
      <c r="K12" s="16"/>
      <c r="L12" s="17"/>
      <c r="M12" s="173"/>
      <c r="N12" s="175"/>
      <c r="O12" s="17"/>
      <c r="P12" s="17"/>
      <c r="Q12" s="18"/>
      <c r="R12" s="173"/>
      <c r="S12" s="174"/>
      <c r="T12" s="174"/>
      <c r="U12" s="174"/>
      <c r="V12" s="174"/>
      <c r="W12" s="174"/>
      <c r="X12" s="174"/>
      <c r="Y12" s="174"/>
      <c r="Z12" s="175"/>
      <c r="AA12" s="17"/>
      <c r="AB12" s="19"/>
      <c r="AC12" s="20"/>
      <c r="AD12" s="75"/>
      <c r="AE12" s="20"/>
      <c r="AF12" s="22"/>
      <c r="AG12" s="22"/>
      <c r="AH12" s="22"/>
      <c r="AI12" s="182"/>
      <c r="AJ12" s="184"/>
      <c r="AK12" s="22"/>
      <c r="AL12" s="71"/>
      <c r="AM12" s="15"/>
      <c r="AN12" s="22"/>
      <c r="AO12" s="22"/>
      <c r="AP12" s="22"/>
      <c r="AQ12" s="22"/>
      <c r="AR12" s="22"/>
      <c r="AS12" s="46"/>
      <c r="AT12" s="73"/>
    </row>
    <row r="13" spans="1:46" ht="34.5" customHeight="1">
      <c r="A13" s="3">
        <v>7</v>
      </c>
      <c r="B13" s="245"/>
      <c r="C13" s="246"/>
      <c r="D13" s="246"/>
      <c r="E13" s="246"/>
      <c r="F13" s="247"/>
      <c r="G13" s="251"/>
      <c r="H13" s="251"/>
      <c r="I13" s="251"/>
      <c r="J13" s="251"/>
      <c r="K13" s="16"/>
      <c r="L13" s="17"/>
      <c r="M13" s="173"/>
      <c r="N13" s="175"/>
      <c r="O13" s="17"/>
      <c r="P13" s="17"/>
      <c r="Q13" s="18"/>
      <c r="R13" s="173"/>
      <c r="S13" s="174"/>
      <c r="T13" s="174"/>
      <c r="U13" s="174"/>
      <c r="V13" s="174"/>
      <c r="W13" s="174"/>
      <c r="X13" s="174"/>
      <c r="Y13" s="174"/>
      <c r="Z13" s="175"/>
      <c r="AA13" s="17"/>
      <c r="AB13" s="19"/>
      <c r="AC13" s="20"/>
      <c r="AD13" s="75"/>
      <c r="AE13" s="20"/>
      <c r="AF13" s="22"/>
      <c r="AG13" s="22"/>
      <c r="AH13" s="22"/>
      <c r="AI13" s="182"/>
      <c r="AJ13" s="184"/>
      <c r="AK13" s="22"/>
      <c r="AL13" s="71"/>
      <c r="AM13" s="15"/>
      <c r="AN13" s="22"/>
      <c r="AO13" s="22"/>
      <c r="AP13" s="22"/>
      <c r="AQ13" s="22"/>
      <c r="AR13" s="22"/>
      <c r="AS13" s="46"/>
      <c r="AT13" s="73"/>
    </row>
    <row r="14" spans="1:46" s="25" customFormat="1" ht="34.5" customHeight="1">
      <c r="A14" s="3">
        <v>8</v>
      </c>
      <c r="B14" s="245"/>
      <c r="C14" s="246"/>
      <c r="D14" s="246"/>
      <c r="E14" s="246"/>
      <c r="F14" s="247"/>
      <c r="G14" s="251"/>
      <c r="H14" s="251"/>
      <c r="I14" s="251"/>
      <c r="J14" s="251"/>
      <c r="K14" s="16"/>
      <c r="L14" s="17"/>
      <c r="M14" s="173"/>
      <c r="N14" s="175"/>
      <c r="O14" s="17"/>
      <c r="P14" s="17"/>
      <c r="Q14" s="18"/>
      <c r="R14" s="173"/>
      <c r="S14" s="174"/>
      <c r="T14" s="174"/>
      <c r="U14" s="174"/>
      <c r="V14" s="174"/>
      <c r="W14" s="174"/>
      <c r="X14" s="174"/>
      <c r="Y14" s="174"/>
      <c r="Z14" s="175"/>
      <c r="AA14" s="17"/>
      <c r="AB14" s="23"/>
      <c r="AC14" s="20"/>
      <c r="AD14" s="75"/>
      <c r="AE14" s="20"/>
      <c r="AF14" s="24"/>
      <c r="AG14" s="24"/>
      <c r="AH14" s="24"/>
      <c r="AI14" s="182"/>
      <c r="AJ14" s="184"/>
      <c r="AK14" s="24"/>
      <c r="AL14" s="71"/>
      <c r="AM14" s="11"/>
      <c r="AN14" s="24"/>
      <c r="AO14" s="24"/>
      <c r="AP14" s="24"/>
      <c r="AQ14" s="24"/>
      <c r="AR14" s="24"/>
      <c r="AS14" s="46"/>
      <c r="AT14" s="73"/>
    </row>
    <row r="15" spans="1:46" ht="34.5" customHeight="1">
      <c r="A15" s="3">
        <v>9</v>
      </c>
      <c r="B15" s="245"/>
      <c r="C15" s="246"/>
      <c r="D15" s="246"/>
      <c r="E15" s="246"/>
      <c r="F15" s="247"/>
      <c r="G15" s="251"/>
      <c r="H15" s="251"/>
      <c r="I15" s="251"/>
      <c r="J15" s="251"/>
      <c r="K15" s="16"/>
      <c r="L15" s="22"/>
      <c r="M15" s="173"/>
      <c r="N15" s="175"/>
      <c r="O15" s="22"/>
      <c r="P15" s="22"/>
      <c r="Q15" s="18"/>
      <c r="R15" s="173"/>
      <c r="S15" s="174"/>
      <c r="T15" s="174"/>
      <c r="U15" s="174"/>
      <c r="V15" s="174"/>
      <c r="W15" s="174"/>
      <c r="X15" s="174"/>
      <c r="Y15" s="174"/>
      <c r="Z15" s="175"/>
      <c r="AA15" s="22"/>
      <c r="AB15" s="26"/>
      <c r="AC15" s="20"/>
      <c r="AD15" s="75"/>
      <c r="AE15" s="20"/>
      <c r="AF15" s="22"/>
      <c r="AG15" s="22"/>
      <c r="AH15" s="22"/>
      <c r="AI15" s="182"/>
      <c r="AJ15" s="184"/>
      <c r="AK15" s="22"/>
      <c r="AL15" s="71"/>
      <c r="AM15" s="15"/>
      <c r="AN15" s="22"/>
      <c r="AO15" s="22"/>
      <c r="AP15" s="22"/>
      <c r="AQ15" s="22"/>
      <c r="AR15" s="22"/>
      <c r="AS15" s="46"/>
      <c r="AT15" s="73"/>
    </row>
    <row r="16" spans="1:46" ht="34.5" customHeight="1">
      <c r="A16" s="3">
        <v>10</v>
      </c>
      <c r="B16" s="245"/>
      <c r="C16" s="246"/>
      <c r="D16" s="246"/>
      <c r="E16" s="246"/>
      <c r="F16" s="247"/>
      <c r="G16" s="251"/>
      <c r="H16" s="251"/>
      <c r="I16" s="251"/>
      <c r="J16" s="251"/>
      <c r="K16" s="16"/>
      <c r="L16" s="22"/>
      <c r="M16" s="173"/>
      <c r="N16" s="175"/>
      <c r="O16" s="22"/>
      <c r="P16" s="22"/>
      <c r="Q16" s="18"/>
      <c r="R16" s="173"/>
      <c r="S16" s="174"/>
      <c r="T16" s="174"/>
      <c r="U16" s="174"/>
      <c r="V16" s="174"/>
      <c r="W16" s="174"/>
      <c r="X16" s="174"/>
      <c r="Y16" s="174"/>
      <c r="Z16" s="175"/>
      <c r="AA16" s="22"/>
      <c r="AB16" s="26"/>
      <c r="AC16" s="20"/>
      <c r="AD16" s="75"/>
      <c r="AE16" s="20"/>
      <c r="AF16" s="22"/>
      <c r="AG16" s="22"/>
      <c r="AH16" s="22"/>
      <c r="AI16" s="182"/>
      <c r="AJ16" s="184"/>
      <c r="AK16" s="22"/>
      <c r="AL16" s="71"/>
      <c r="AM16" s="15"/>
      <c r="AN16" s="22"/>
      <c r="AO16" s="22"/>
      <c r="AP16" s="22"/>
      <c r="AQ16" s="22"/>
      <c r="AR16" s="22"/>
      <c r="AS16" s="46"/>
      <c r="AT16" s="73"/>
    </row>
    <row r="17" spans="1:46" s="25" customFormat="1" ht="34.5" customHeight="1">
      <c r="A17" s="3">
        <v>11</v>
      </c>
      <c r="B17" s="245"/>
      <c r="C17" s="246"/>
      <c r="D17" s="246"/>
      <c r="E17" s="246"/>
      <c r="F17" s="247"/>
      <c r="G17" s="251"/>
      <c r="H17" s="251"/>
      <c r="I17" s="251"/>
      <c r="J17" s="251"/>
      <c r="K17" s="16"/>
      <c r="L17" s="17"/>
      <c r="M17" s="173"/>
      <c r="N17" s="175"/>
      <c r="O17" s="17"/>
      <c r="P17" s="17"/>
      <c r="Q17" s="18"/>
      <c r="R17" s="173"/>
      <c r="S17" s="174"/>
      <c r="T17" s="174"/>
      <c r="U17" s="174"/>
      <c r="V17" s="174"/>
      <c r="W17" s="174"/>
      <c r="X17" s="174"/>
      <c r="Y17" s="174"/>
      <c r="Z17" s="175"/>
      <c r="AA17" s="17"/>
      <c r="AB17" s="23"/>
      <c r="AC17" s="20"/>
      <c r="AD17" s="75"/>
      <c r="AE17" s="20"/>
      <c r="AF17" s="24"/>
      <c r="AG17" s="24"/>
      <c r="AH17" s="24"/>
      <c r="AI17" s="182"/>
      <c r="AJ17" s="184"/>
      <c r="AK17" s="24"/>
      <c r="AL17" s="71"/>
      <c r="AM17" s="11"/>
      <c r="AN17" s="24"/>
      <c r="AO17" s="24"/>
      <c r="AP17" s="24"/>
      <c r="AQ17" s="24"/>
      <c r="AR17" s="24"/>
      <c r="AS17" s="46"/>
      <c r="AT17" s="73"/>
    </row>
    <row r="18" spans="1:46" ht="34.5" customHeight="1">
      <c r="A18" s="3">
        <v>12</v>
      </c>
      <c r="B18" s="245"/>
      <c r="C18" s="246"/>
      <c r="D18" s="246"/>
      <c r="E18" s="246"/>
      <c r="F18" s="247"/>
      <c r="G18" s="251"/>
      <c r="H18" s="251"/>
      <c r="I18" s="251"/>
      <c r="J18" s="251"/>
      <c r="K18" s="16"/>
      <c r="L18" s="17"/>
      <c r="M18" s="173"/>
      <c r="N18" s="175"/>
      <c r="O18" s="17"/>
      <c r="P18" s="17"/>
      <c r="Q18" s="18"/>
      <c r="R18" s="173"/>
      <c r="S18" s="174"/>
      <c r="T18" s="174"/>
      <c r="U18" s="174"/>
      <c r="V18" s="174"/>
      <c r="W18" s="174"/>
      <c r="X18" s="174"/>
      <c r="Y18" s="174"/>
      <c r="Z18" s="175"/>
      <c r="AA18" s="17"/>
      <c r="AB18" s="26"/>
      <c r="AC18" s="20"/>
      <c r="AD18" s="75"/>
      <c r="AE18" s="20"/>
      <c r="AF18" s="22"/>
      <c r="AG18" s="22"/>
      <c r="AH18" s="22"/>
      <c r="AI18" s="182"/>
      <c r="AJ18" s="184"/>
      <c r="AK18" s="22"/>
      <c r="AL18" s="71"/>
      <c r="AM18" s="15"/>
      <c r="AN18" s="22"/>
      <c r="AO18" s="22"/>
      <c r="AP18" s="22"/>
      <c r="AQ18" s="22"/>
      <c r="AR18" s="22"/>
      <c r="AS18" s="46"/>
      <c r="AT18" s="73"/>
    </row>
    <row r="19" spans="1:46" ht="34.5" customHeight="1">
      <c r="A19" s="3">
        <v>13</v>
      </c>
      <c r="B19" s="245"/>
      <c r="C19" s="246"/>
      <c r="D19" s="246"/>
      <c r="E19" s="246"/>
      <c r="F19" s="247"/>
      <c r="G19" s="251"/>
      <c r="H19" s="251"/>
      <c r="I19" s="251"/>
      <c r="J19" s="251"/>
      <c r="K19" s="16"/>
      <c r="L19" s="17"/>
      <c r="M19" s="173"/>
      <c r="N19" s="175"/>
      <c r="O19" s="17"/>
      <c r="P19" s="17"/>
      <c r="Q19" s="18"/>
      <c r="R19" s="173"/>
      <c r="S19" s="174"/>
      <c r="T19" s="174"/>
      <c r="U19" s="174"/>
      <c r="V19" s="174"/>
      <c r="W19" s="174"/>
      <c r="X19" s="174"/>
      <c r="Y19" s="174"/>
      <c r="Z19" s="175"/>
      <c r="AA19" s="17"/>
      <c r="AB19" s="26"/>
      <c r="AC19" s="20"/>
      <c r="AD19" s="75"/>
      <c r="AE19" s="20"/>
      <c r="AF19" s="22"/>
      <c r="AG19" s="22"/>
      <c r="AH19" s="22"/>
      <c r="AI19" s="182"/>
      <c r="AJ19" s="184"/>
      <c r="AK19" s="22"/>
      <c r="AL19" s="71"/>
      <c r="AM19" s="15"/>
      <c r="AN19" s="22"/>
      <c r="AO19" s="22"/>
      <c r="AP19" s="22"/>
      <c r="AQ19" s="22"/>
      <c r="AR19" s="22"/>
      <c r="AS19" s="46"/>
      <c r="AT19" s="73"/>
    </row>
    <row r="20" spans="1:46" ht="34.5" customHeight="1">
      <c r="A20" s="3">
        <v>14</v>
      </c>
      <c r="B20" s="245"/>
      <c r="C20" s="246"/>
      <c r="D20" s="246"/>
      <c r="E20" s="246"/>
      <c r="F20" s="247"/>
      <c r="G20" s="251"/>
      <c r="H20" s="251"/>
      <c r="I20" s="251"/>
      <c r="J20" s="251"/>
      <c r="K20" s="27"/>
      <c r="L20" s="21"/>
      <c r="M20" s="173"/>
      <c r="N20" s="175"/>
      <c r="O20" s="21"/>
      <c r="P20" s="21"/>
      <c r="Q20" s="28"/>
      <c r="R20" s="173"/>
      <c r="S20" s="174"/>
      <c r="T20" s="174"/>
      <c r="U20" s="174"/>
      <c r="V20" s="174"/>
      <c r="W20" s="174"/>
      <c r="X20" s="174"/>
      <c r="Y20" s="174"/>
      <c r="Z20" s="175"/>
      <c r="AA20" s="21"/>
      <c r="AB20" s="26"/>
      <c r="AC20" s="20"/>
      <c r="AD20" s="75"/>
      <c r="AE20" s="20"/>
      <c r="AF20" s="22"/>
      <c r="AG20" s="22"/>
      <c r="AH20" s="22"/>
      <c r="AI20" s="182"/>
      <c r="AJ20" s="184"/>
      <c r="AK20" s="22"/>
      <c r="AL20" s="71"/>
      <c r="AM20" s="15"/>
      <c r="AN20" s="22"/>
      <c r="AO20" s="22"/>
      <c r="AP20" s="22"/>
      <c r="AQ20" s="22"/>
      <c r="AR20" s="22"/>
      <c r="AS20" s="46"/>
      <c r="AT20" s="73"/>
    </row>
    <row r="21" spans="1:46" ht="34.5" customHeight="1">
      <c r="A21" s="3">
        <v>15</v>
      </c>
      <c r="B21" s="245"/>
      <c r="C21" s="246"/>
      <c r="D21" s="246"/>
      <c r="E21" s="246"/>
      <c r="F21" s="247"/>
      <c r="G21" s="251"/>
      <c r="H21" s="251"/>
      <c r="I21" s="251"/>
      <c r="J21" s="251"/>
      <c r="K21" s="27"/>
      <c r="L21" s="17"/>
      <c r="M21" s="173"/>
      <c r="N21" s="175"/>
      <c r="O21" s="17"/>
      <c r="P21" s="17"/>
      <c r="Q21" s="18"/>
      <c r="R21" s="173"/>
      <c r="S21" s="174"/>
      <c r="T21" s="174"/>
      <c r="U21" s="174"/>
      <c r="V21" s="174"/>
      <c r="W21" s="174"/>
      <c r="X21" s="174"/>
      <c r="Y21" s="174"/>
      <c r="Z21" s="175"/>
      <c r="AA21" s="17"/>
      <c r="AB21" s="26"/>
      <c r="AC21" s="20"/>
      <c r="AD21" s="75"/>
      <c r="AE21" s="20"/>
      <c r="AF21" s="22"/>
      <c r="AG21" s="22"/>
      <c r="AH21" s="22"/>
      <c r="AI21" s="182"/>
      <c r="AJ21" s="184"/>
      <c r="AK21" s="22"/>
      <c r="AL21" s="71"/>
      <c r="AM21" s="15"/>
      <c r="AN21" s="22"/>
      <c r="AO21" s="22"/>
      <c r="AP21" s="22"/>
      <c r="AQ21" s="22"/>
      <c r="AR21" s="22"/>
      <c r="AS21" s="46"/>
      <c r="AT21" s="73"/>
    </row>
    <row r="22" spans="1:46" ht="34.5" customHeight="1" thickBot="1">
      <c r="A22" s="4">
        <v>16</v>
      </c>
      <c r="B22" s="275"/>
      <c r="C22" s="276"/>
      <c r="D22" s="276"/>
      <c r="E22" s="276"/>
      <c r="F22" s="277"/>
      <c r="G22" s="278"/>
      <c r="H22" s="278"/>
      <c r="I22" s="278"/>
      <c r="J22" s="278"/>
      <c r="K22" s="43"/>
      <c r="L22" s="29"/>
      <c r="M22" s="219"/>
      <c r="N22" s="221"/>
      <c r="O22" s="29"/>
      <c r="P22" s="29"/>
      <c r="Q22" s="43"/>
      <c r="R22" s="219"/>
      <c r="S22" s="220"/>
      <c r="T22" s="220"/>
      <c r="U22" s="220"/>
      <c r="V22" s="220"/>
      <c r="W22" s="220"/>
      <c r="X22" s="220"/>
      <c r="Y22" s="220"/>
      <c r="Z22" s="221"/>
      <c r="AA22" s="29"/>
      <c r="AB22" s="30"/>
      <c r="AC22" s="31"/>
      <c r="AD22" s="76"/>
      <c r="AE22" s="31"/>
      <c r="AF22" s="32"/>
      <c r="AG22" s="32"/>
      <c r="AH22" s="32"/>
      <c r="AI22" s="214"/>
      <c r="AJ22" s="215"/>
      <c r="AK22" s="32"/>
      <c r="AL22" s="72"/>
      <c r="AM22" s="44"/>
      <c r="AN22" s="32"/>
      <c r="AO22" s="32"/>
      <c r="AP22" s="32"/>
      <c r="AQ22" s="32"/>
      <c r="AR22" s="32"/>
      <c r="AS22" s="47"/>
      <c r="AT22" s="74"/>
    </row>
    <row r="23" spans="1:46" s="15" customFormat="1" ht="6.75" customHeight="1" thickBot="1">
      <c r="A23" s="5"/>
      <c r="B23" s="5"/>
      <c r="C23" s="5"/>
      <c r="D23" s="6"/>
      <c r="E23" s="6"/>
      <c r="F23" s="61"/>
      <c r="G23" s="57"/>
      <c r="H23" s="57"/>
      <c r="I23" s="57"/>
      <c r="J23" s="57"/>
      <c r="K23" s="8"/>
      <c r="L23" s="7"/>
      <c r="M23" s="7"/>
      <c r="N23" s="7"/>
      <c r="O23" s="7"/>
      <c r="P23" s="7"/>
      <c r="Q23" s="8"/>
      <c r="R23" s="7"/>
      <c r="S23" s="7"/>
      <c r="T23" s="7"/>
      <c r="U23" s="7"/>
      <c r="V23" s="7"/>
      <c r="W23" s="7"/>
      <c r="X23" s="7"/>
      <c r="Y23" s="62"/>
      <c r="Z23" s="7"/>
      <c r="AA23" s="7"/>
      <c r="AB23" s="7"/>
      <c r="AC23" s="10"/>
      <c r="AD23" s="7"/>
      <c r="AE23" s="7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48"/>
      <c r="AT23" s="9"/>
    </row>
    <row r="24" spans="1:46" s="35" customFormat="1" ht="19.5" customHeight="1" thickBot="1">
      <c r="A24" s="179" t="s">
        <v>66</v>
      </c>
      <c r="B24" s="180"/>
      <c r="C24" s="180"/>
      <c r="D24" s="180"/>
      <c r="E24" s="198"/>
      <c r="F24" s="37"/>
      <c r="G24" s="179" t="s">
        <v>54</v>
      </c>
      <c r="H24" s="180"/>
      <c r="I24" s="180"/>
      <c r="J24" s="180"/>
      <c r="K24" s="180"/>
      <c r="L24" s="180"/>
      <c r="M24" s="198"/>
      <c r="O24" s="232" t="s">
        <v>21</v>
      </c>
      <c r="P24" s="233"/>
      <c r="Q24" s="233"/>
      <c r="R24" s="234"/>
      <c r="S24" s="109"/>
      <c r="T24" s="240" t="s">
        <v>84</v>
      </c>
      <c r="U24" s="241"/>
      <c r="V24" s="241"/>
      <c r="W24" s="241"/>
      <c r="X24" s="242"/>
      <c r="Y24" s="63"/>
      <c r="Z24" s="232" t="s">
        <v>55</v>
      </c>
      <c r="AA24" s="233"/>
      <c r="AB24" s="233"/>
      <c r="AC24" s="233"/>
      <c r="AD24" s="233"/>
      <c r="AE24" s="233"/>
      <c r="AF24" s="233"/>
      <c r="AG24" s="233"/>
      <c r="AH24" s="234"/>
      <c r="AI24" s="12"/>
      <c r="AJ24" s="80"/>
      <c r="AK24" s="79"/>
      <c r="AL24" s="94"/>
      <c r="AM24" s="95" t="s">
        <v>56</v>
      </c>
      <c r="AN24" s="180"/>
      <c r="AO24" s="180"/>
      <c r="AP24" s="180" t="s">
        <v>57</v>
      </c>
      <c r="AQ24" s="180"/>
      <c r="AR24" s="198"/>
      <c r="AS24" s="95" t="s">
        <v>58</v>
      </c>
      <c r="AT24" s="51"/>
    </row>
    <row r="25" spans="1:46" s="35" customFormat="1" ht="19.5" customHeight="1" thickBot="1">
      <c r="A25" s="179" t="s">
        <v>48</v>
      </c>
      <c r="B25" s="180"/>
      <c r="C25" s="107" t="s">
        <v>75</v>
      </c>
      <c r="D25" s="79" t="s">
        <v>48</v>
      </c>
      <c r="E25" s="108" t="s">
        <v>75</v>
      </c>
      <c r="F25" s="12"/>
      <c r="G25" s="99" t="s">
        <v>22</v>
      </c>
      <c r="H25" s="53" t="str">
        <f>"2 - 9"</f>
        <v>2 - 9</v>
      </c>
      <c r="I25" s="163" t="s">
        <v>23</v>
      </c>
      <c r="J25" s="164"/>
      <c r="K25" s="163" t="str">
        <f>"+20 000"</f>
        <v>+20 000</v>
      </c>
      <c r="L25" s="171"/>
      <c r="M25" s="172"/>
      <c r="O25" s="237"/>
      <c r="P25" s="238"/>
      <c r="Q25" s="238"/>
      <c r="R25" s="239"/>
      <c r="S25" s="109"/>
      <c r="T25" s="243" t="s">
        <v>86</v>
      </c>
      <c r="U25" s="244"/>
      <c r="V25" s="121" t="s">
        <v>85</v>
      </c>
      <c r="W25" s="122" t="s">
        <v>86</v>
      </c>
      <c r="X25" s="123" t="s">
        <v>87</v>
      </c>
      <c r="Y25" s="63"/>
      <c r="Z25" s="96" t="s">
        <v>52</v>
      </c>
      <c r="AA25" s="235" t="s">
        <v>42</v>
      </c>
      <c r="AB25" s="235"/>
      <c r="AC25" s="235"/>
      <c r="AD25" s="236"/>
      <c r="AE25" s="191" t="s">
        <v>52</v>
      </c>
      <c r="AF25" s="189"/>
      <c r="AG25" s="189" t="s">
        <v>42</v>
      </c>
      <c r="AH25" s="190"/>
      <c r="AJ25" s="192" t="s">
        <v>16</v>
      </c>
      <c r="AK25" s="193"/>
      <c r="AL25" s="193"/>
      <c r="AM25" s="194"/>
      <c r="AN25" s="210"/>
      <c r="AO25" s="211"/>
      <c r="AP25" s="205"/>
      <c r="AQ25" s="205"/>
      <c r="AR25" s="205"/>
      <c r="AS25" s="205"/>
      <c r="AT25" s="93"/>
    </row>
    <row r="26" spans="1:46" s="35" customFormat="1" ht="19.5" customHeight="1" thickBot="1">
      <c r="A26" s="252" t="str">
        <f>"0-5"</f>
        <v>0-5</v>
      </c>
      <c r="B26" s="253"/>
      <c r="C26" s="145" t="str">
        <f>"0"</f>
        <v>0</v>
      </c>
      <c r="D26" s="148" t="s">
        <v>62</v>
      </c>
      <c r="E26" s="149">
        <v>3</v>
      </c>
      <c r="F26" s="33"/>
      <c r="G26" s="36" t="s">
        <v>13</v>
      </c>
      <c r="H26" s="144" t="s">
        <v>47</v>
      </c>
      <c r="I26" s="161" t="s">
        <v>68</v>
      </c>
      <c r="J26" s="162"/>
      <c r="K26" s="161" t="str">
        <f>"+ 30 000"</f>
        <v>+ 30 000</v>
      </c>
      <c r="L26" s="266"/>
      <c r="M26" s="267"/>
      <c r="O26" s="260" t="s">
        <v>24</v>
      </c>
      <c r="P26" s="261"/>
      <c r="Q26" s="97"/>
      <c r="R26" s="98" t="s">
        <v>25</v>
      </c>
      <c r="S26" s="110"/>
      <c r="T26" s="157" t="s">
        <v>76</v>
      </c>
      <c r="U26" s="158"/>
      <c r="V26" s="127" t="str">
        <f>"+ 0"</f>
        <v>+ 0</v>
      </c>
      <c r="W26" s="124" t="s">
        <v>80</v>
      </c>
      <c r="X26" s="126" t="str">
        <f>"+40.000"</f>
        <v>+40.000</v>
      </c>
      <c r="Y26" s="64"/>
      <c r="Z26" s="128" t="s">
        <v>26</v>
      </c>
      <c r="AA26" s="223" t="s">
        <v>60</v>
      </c>
      <c r="AB26" s="223"/>
      <c r="AC26" s="223"/>
      <c r="AD26" s="223"/>
      <c r="AE26" s="159" t="s">
        <v>27</v>
      </c>
      <c r="AF26" s="160"/>
      <c r="AG26" s="159" t="s">
        <v>28</v>
      </c>
      <c r="AH26" s="227"/>
      <c r="AJ26" s="207" t="s">
        <v>17</v>
      </c>
      <c r="AK26" s="208"/>
      <c r="AL26" s="208"/>
      <c r="AM26" s="209"/>
      <c r="AN26" s="203"/>
      <c r="AO26" s="204"/>
      <c r="AP26" s="199">
        <v>10000</v>
      </c>
      <c r="AQ26" s="199"/>
      <c r="AR26" s="199"/>
      <c r="AS26" s="199"/>
      <c r="AT26" s="154"/>
    </row>
    <row r="27" spans="1:46" s="35" customFormat="1" ht="19.5" customHeight="1">
      <c r="A27" s="254" t="str">
        <f>"6-15"</f>
        <v>6-15</v>
      </c>
      <c r="B27" s="255"/>
      <c r="C27" s="146">
        <v>1</v>
      </c>
      <c r="D27" s="150" t="s">
        <v>63</v>
      </c>
      <c r="E27" s="151">
        <v>4</v>
      </c>
      <c r="F27" s="60"/>
      <c r="G27" s="36" t="s">
        <v>13</v>
      </c>
      <c r="H27" s="53">
        <v>10</v>
      </c>
      <c r="I27" s="163" t="s">
        <v>67</v>
      </c>
      <c r="J27" s="164"/>
      <c r="K27" s="163" t="str">
        <f>"+30 000"</f>
        <v>+30 000</v>
      </c>
      <c r="L27" s="171"/>
      <c r="M27" s="172"/>
      <c r="O27" s="262" t="s">
        <v>29</v>
      </c>
      <c r="P27" s="263"/>
      <c r="Q27" s="58"/>
      <c r="R27" s="67" t="s">
        <v>30</v>
      </c>
      <c r="S27" s="111"/>
      <c r="T27" s="155" t="s">
        <v>77</v>
      </c>
      <c r="U27" s="156"/>
      <c r="V27" s="135" t="str">
        <f>"+10.000  "</f>
        <v>+10.000  </v>
      </c>
      <c r="W27" s="134" t="s">
        <v>81</v>
      </c>
      <c r="X27" s="136" t="str">
        <f>"+50.000"</f>
        <v>+50.000</v>
      </c>
      <c r="Y27" s="66"/>
      <c r="Z27" s="132" t="s">
        <v>31</v>
      </c>
      <c r="AA27" s="224" t="s">
        <v>32</v>
      </c>
      <c r="AB27" s="224"/>
      <c r="AC27" s="224"/>
      <c r="AD27" s="224"/>
      <c r="AE27" s="167">
        <v>57</v>
      </c>
      <c r="AF27" s="168"/>
      <c r="AG27" s="228" t="s">
        <v>33</v>
      </c>
      <c r="AH27" s="229"/>
      <c r="AJ27" s="207" t="s">
        <v>18</v>
      </c>
      <c r="AK27" s="208"/>
      <c r="AL27" s="208"/>
      <c r="AM27" s="209"/>
      <c r="AN27" s="201"/>
      <c r="AO27" s="202"/>
      <c r="AP27" s="206">
        <v>10000</v>
      </c>
      <c r="AQ27" s="206"/>
      <c r="AR27" s="206"/>
      <c r="AS27" s="206"/>
      <c r="AT27" s="49"/>
    </row>
    <row r="28" spans="1:46" s="35" customFormat="1" ht="19.5" customHeight="1">
      <c r="A28" s="256" t="s">
        <v>61</v>
      </c>
      <c r="B28" s="257"/>
      <c r="C28" s="147">
        <v>2</v>
      </c>
      <c r="D28" s="152" t="s">
        <v>64</v>
      </c>
      <c r="E28" s="153">
        <v>5</v>
      </c>
      <c r="F28" s="60"/>
      <c r="G28" s="36" t="s">
        <v>14</v>
      </c>
      <c r="H28" s="144">
        <v>11</v>
      </c>
      <c r="I28" s="161" t="s">
        <v>34</v>
      </c>
      <c r="J28" s="162"/>
      <c r="K28" s="161" t="str">
        <f>"+ 40 000"</f>
        <v>+ 40 000</v>
      </c>
      <c r="L28" s="266"/>
      <c r="M28" s="267"/>
      <c r="O28" s="271" t="s">
        <v>35</v>
      </c>
      <c r="P28" s="272"/>
      <c r="Q28" s="140"/>
      <c r="R28" s="143" t="s">
        <v>36</v>
      </c>
      <c r="S28" s="100"/>
      <c r="T28" s="157" t="s">
        <v>78</v>
      </c>
      <c r="U28" s="158"/>
      <c r="V28" s="127" t="str">
        <f>"+20.000"</f>
        <v>+20.000</v>
      </c>
      <c r="W28" s="124" t="s">
        <v>82</v>
      </c>
      <c r="X28" s="126" t="str">
        <f>"+60.000"</f>
        <v>+60.000</v>
      </c>
      <c r="Y28" s="66"/>
      <c r="Z28" s="129" t="s">
        <v>37</v>
      </c>
      <c r="AA28" s="225" t="s">
        <v>38</v>
      </c>
      <c r="AB28" s="225"/>
      <c r="AC28" s="225"/>
      <c r="AD28" s="225"/>
      <c r="AE28" s="169">
        <v>58</v>
      </c>
      <c r="AF28" s="170"/>
      <c r="AG28" s="230" t="s">
        <v>39</v>
      </c>
      <c r="AH28" s="231"/>
      <c r="AJ28" s="207" t="s">
        <v>19</v>
      </c>
      <c r="AK28" s="208"/>
      <c r="AL28" s="208"/>
      <c r="AM28" s="209"/>
      <c r="AN28" s="203"/>
      <c r="AO28" s="204"/>
      <c r="AP28" s="199">
        <v>10000</v>
      </c>
      <c r="AQ28" s="199"/>
      <c r="AR28" s="199"/>
      <c r="AS28" s="199"/>
      <c r="AT28" s="154"/>
    </row>
    <row r="29" spans="1:46" s="35" customFormat="1" ht="19.5" customHeight="1" thickBot="1">
      <c r="A29" s="118" t="s">
        <v>65</v>
      </c>
      <c r="B29" s="119"/>
      <c r="C29" s="119"/>
      <c r="D29" s="130">
        <v>6</v>
      </c>
      <c r="E29" s="131"/>
      <c r="F29" s="7"/>
      <c r="G29" s="38" t="s">
        <v>4</v>
      </c>
      <c r="H29" s="54">
        <v>12</v>
      </c>
      <c r="I29" s="165" t="s">
        <v>40</v>
      </c>
      <c r="J29" s="166"/>
      <c r="K29" s="165" t="str">
        <f>"+ 50 000"</f>
        <v>+ 50 000</v>
      </c>
      <c r="L29" s="258"/>
      <c r="M29" s="259"/>
      <c r="N29" s="10"/>
      <c r="O29" s="264" t="s">
        <v>41</v>
      </c>
      <c r="P29" s="265"/>
      <c r="Q29" s="59"/>
      <c r="R29" s="68" t="s">
        <v>42</v>
      </c>
      <c r="S29" s="100"/>
      <c r="T29" s="141" t="s">
        <v>79</v>
      </c>
      <c r="U29" s="142"/>
      <c r="V29" s="138" t="str">
        <f>"+30.000"</f>
        <v>+30.000</v>
      </c>
      <c r="W29" s="137" t="s">
        <v>83</v>
      </c>
      <c r="X29" s="139" t="str">
        <f>"/+10.000"</f>
        <v>/+10.000</v>
      </c>
      <c r="Y29" s="66"/>
      <c r="Z29" s="133" t="s">
        <v>43</v>
      </c>
      <c r="AA29" s="226" t="s">
        <v>44</v>
      </c>
      <c r="AB29" s="226"/>
      <c r="AC29" s="226"/>
      <c r="AD29" s="226"/>
      <c r="AE29" s="120" t="s">
        <v>45</v>
      </c>
      <c r="AF29" s="117"/>
      <c r="AG29" s="120" t="s">
        <v>59</v>
      </c>
      <c r="AH29" s="222"/>
      <c r="AJ29" s="216" t="s">
        <v>20</v>
      </c>
      <c r="AK29" s="217"/>
      <c r="AL29" s="217"/>
      <c r="AM29" s="218"/>
      <c r="AN29" s="212"/>
      <c r="AO29" s="213"/>
      <c r="AP29" s="200">
        <v>50000</v>
      </c>
      <c r="AQ29" s="200"/>
      <c r="AR29" s="200"/>
      <c r="AS29" s="200"/>
      <c r="AT29" s="50"/>
    </row>
    <row r="30" spans="1:45" s="35" customFormat="1" ht="15.75" customHeight="1">
      <c r="A30" s="10"/>
      <c r="B30" s="10"/>
      <c r="C30" s="10"/>
      <c r="D30" s="10"/>
      <c r="E30" s="10"/>
      <c r="F30" s="15"/>
      <c r="G30" s="55"/>
      <c r="H30" s="55"/>
      <c r="I30" s="55"/>
      <c r="J30" s="55"/>
      <c r="K30" s="11"/>
      <c r="M30" s="39"/>
      <c r="N30" s="39"/>
      <c r="O30" s="39"/>
      <c r="Y30" s="65"/>
      <c r="AE30" s="7"/>
      <c r="AS30" s="8"/>
    </row>
    <row r="31" spans="12:17" ht="15.75" customHeight="1">
      <c r="L31" s="39"/>
      <c r="M31" s="39"/>
      <c r="N31" s="39"/>
      <c r="O31" s="39"/>
      <c r="Q31" s="10"/>
    </row>
    <row r="32" spans="12:17" ht="16.5" customHeight="1">
      <c r="L32" s="125"/>
      <c r="M32" s="125"/>
      <c r="N32" s="125"/>
      <c r="O32" s="125"/>
      <c r="Q32" s="10"/>
    </row>
    <row r="33" ht="15">
      <c r="Q33" s="10"/>
    </row>
    <row r="34" ht="15">
      <c r="Q34" s="10"/>
    </row>
    <row r="35" ht="15" customHeight="1">
      <c r="Q35" s="10"/>
    </row>
    <row r="36" ht="15" customHeight="1">
      <c r="Q36" s="10"/>
    </row>
    <row r="37" ht="15">
      <c r="Q37" s="10"/>
    </row>
    <row r="38" spans="13:17" ht="15">
      <c r="M38" s="39"/>
      <c r="N38" s="39"/>
      <c r="Q38" s="10"/>
    </row>
    <row r="39" spans="13:17" ht="15">
      <c r="M39" s="39"/>
      <c r="N39" s="39"/>
      <c r="O39" s="39"/>
      <c r="Q39" s="10"/>
    </row>
    <row r="40" spans="17:46" ht="15">
      <c r="Q40" s="40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G40" s="39"/>
      <c r="AH40" s="39"/>
      <c r="AI40" s="39"/>
      <c r="AJ40" s="39"/>
      <c r="AO40" s="39"/>
      <c r="AP40" s="39"/>
      <c r="AQ40" s="39"/>
      <c r="AR40" s="39"/>
      <c r="AS40" s="40"/>
      <c r="AT40" s="39"/>
    </row>
    <row r="41" spans="17:46" ht="15">
      <c r="Q41" s="40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40"/>
      <c r="AT41" s="39"/>
    </row>
    <row r="42" spans="17:46" ht="15">
      <c r="Q42" s="40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  <c r="AT42" s="39"/>
    </row>
    <row r="43" spans="17:46" ht="15">
      <c r="Q43" s="40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40"/>
      <c r="AT43" s="39"/>
    </row>
    <row r="44" spans="17:46" ht="15">
      <c r="Q44" s="40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0"/>
      <c r="AT44" s="39"/>
    </row>
    <row r="45" spans="17:46" ht="15">
      <c r="Q45" s="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40"/>
      <c r="AT45" s="39"/>
    </row>
    <row r="46" spans="17:46" ht="15">
      <c r="Q46" s="40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40"/>
      <c r="AT46" s="39"/>
    </row>
    <row r="47" spans="17:27" ht="15">
      <c r="Q47" s="40"/>
      <c r="R47" s="39"/>
      <c r="S47" s="39"/>
      <c r="T47" s="39"/>
      <c r="U47" s="39"/>
      <c r="V47" s="39"/>
      <c r="W47" s="39"/>
      <c r="X47" s="39"/>
      <c r="Y47" s="39"/>
      <c r="Z47" s="39"/>
      <c r="AA47" s="39"/>
    </row>
  </sheetData>
  <sheetProtection/>
  <mergeCells count="154">
    <mergeCell ref="G7:J7"/>
    <mergeCell ref="G11:J11"/>
    <mergeCell ref="A24:E24"/>
    <mergeCell ref="AN5:AR5"/>
    <mergeCell ref="G14:J14"/>
    <mergeCell ref="G15:J15"/>
    <mergeCell ref="G16:J16"/>
    <mergeCell ref="G17:J17"/>
    <mergeCell ref="B20:F20"/>
    <mergeCell ref="B21:F21"/>
    <mergeCell ref="M21:N21"/>
    <mergeCell ref="B22:F22"/>
    <mergeCell ref="G24:M24"/>
    <mergeCell ref="G21:J21"/>
    <mergeCell ref="G22:J22"/>
    <mergeCell ref="M22:N22"/>
    <mergeCell ref="M11:N11"/>
    <mergeCell ref="M18:N18"/>
    <mergeCell ref="M19:N19"/>
    <mergeCell ref="M20:N20"/>
    <mergeCell ref="K26:M26"/>
    <mergeCell ref="L5:P5"/>
    <mergeCell ref="O28:P28"/>
    <mergeCell ref="M6:N6"/>
    <mergeCell ref="M7:N7"/>
    <mergeCell ref="M8:N8"/>
    <mergeCell ref="M9:N9"/>
    <mergeCell ref="K27:M27"/>
    <mergeCell ref="K28:M28"/>
    <mergeCell ref="M10:N10"/>
    <mergeCell ref="G18:J18"/>
    <mergeCell ref="G19:J19"/>
    <mergeCell ref="G20:J20"/>
    <mergeCell ref="B17:F17"/>
    <mergeCell ref="B18:F18"/>
    <mergeCell ref="B19:F19"/>
    <mergeCell ref="A27:B27"/>
    <mergeCell ref="A28:B28"/>
    <mergeCell ref="A25:B25"/>
    <mergeCell ref="B14:F14"/>
    <mergeCell ref="B16:F16"/>
    <mergeCell ref="B15:F15"/>
    <mergeCell ref="B11:F11"/>
    <mergeCell ref="B12:F12"/>
    <mergeCell ref="R13:Z13"/>
    <mergeCell ref="G6:J6"/>
    <mergeCell ref="B13:F13"/>
    <mergeCell ref="G12:J12"/>
    <mergeCell ref="G13:J13"/>
    <mergeCell ref="G8:J8"/>
    <mergeCell ref="G9:J9"/>
    <mergeCell ref="G10:J10"/>
    <mergeCell ref="B7:F7"/>
    <mergeCell ref="B8:F8"/>
    <mergeCell ref="B9:F9"/>
    <mergeCell ref="B10:F10"/>
    <mergeCell ref="Z24:AH24"/>
    <mergeCell ref="AN26:AO26"/>
    <mergeCell ref="AA25:AD25"/>
    <mergeCell ref="O24:R25"/>
    <mergeCell ref="AJ26:AM26"/>
    <mergeCell ref="T24:X24"/>
    <mergeCell ref="T25:U25"/>
    <mergeCell ref="T26:U26"/>
    <mergeCell ref="O26:P26"/>
    <mergeCell ref="AI21:AJ21"/>
    <mergeCell ref="R22:Z22"/>
    <mergeCell ref="AG29:AH29"/>
    <mergeCell ref="AA26:AD26"/>
    <mergeCell ref="AA27:AD27"/>
    <mergeCell ref="AA28:AD28"/>
    <mergeCell ref="AA29:AD29"/>
    <mergeCell ref="AG26:AH26"/>
    <mergeCell ref="AG27:AH27"/>
    <mergeCell ref="AG28:AH28"/>
    <mergeCell ref="AI22:AJ22"/>
    <mergeCell ref="AJ29:AM29"/>
    <mergeCell ref="AI13:AJ13"/>
    <mergeCell ref="AI14:AJ14"/>
    <mergeCell ref="AI15:AJ15"/>
    <mergeCell ref="AI16:AJ16"/>
    <mergeCell ref="AI17:AJ17"/>
    <mergeCell ref="AI18:AJ18"/>
    <mergeCell ref="AI19:AJ19"/>
    <mergeCell ref="AI20:AJ20"/>
    <mergeCell ref="AI9:AJ9"/>
    <mergeCell ref="AI10:AJ10"/>
    <mergeCell ref="AI11:AJ11"/>
    <mergeCell ref="AI12:AJ12"/>
    <mergeCell ref="AJ27:AM27"/>
    <mergeCell ref="AJ28:AM28"/>
    <mergeCell ref="AN25:AO25"/>
    <mergeCell ref="AN29:AO29"/>
    <mergeCell ref="AP25:AS25"/>
    <mergeCell ref="AN24:AO24"/>
    <mergeCell ref="AP26:AS26"/>
    <mergeCell ref="AP27:AS27"/>
    <mergeCell ref="AP24:AR24"/>
    <mergeCell ref="AP28:AS28"/>
    <mergeCell ref="AP29:AS29"/>
    <mergeCell ref="AN27:AO27"/>
    <mergeCell ref="AN28:AO28"/>
    <mergeCell ref="R5:AB5"/>
    <mergeCell ref="R12:Z12"/>
    <mergeCell ref="R14:Z14"/>
    <mergeCell ref="R15:Z15"/>
    <mergeCell ref="R11:Z11"/>
    <mergeCell ref="R16:Z16"/>
    <mergeCell ref="R21:Z21"/>
    <mergeCell ref="M12:N12"/>
    <mergeCell ref="M13:N13"/>
    <mergeCell ref="M14:N14"/>
    <mergeCell ref="R19:Z19"/>
    <mergeCell ref="R20:Z20"/>
    <mergeCell ref="M16:N16"/>
    <mergeCell ref="M17:N17"/>
    <mergeCell ref="M15:N15"/>
    <mergeCell ref="AL5:AL6"/>
    <mergeCell ref="AD5:AD6"/>
    <mergeCell ref="AT5:AT6"/>
    <mergeCell ref="AG25:AH25"/>
    <mergeCell ref="AE25:AF25"/>
    <mergeCell ref="AJ25:AM25"/>
    <mergeCell ref="AI5:AJ5"/>
    <mergeCell ref="AI6:AJ6"/>
    <mergeCell ref="AI7:AJ7"/>
    <mergeCell ref="AI8:AJ8"/>
    <mergeCell ref="K25:M25"/>
    <mergeCell ref="R17:Z17"/>
    <mergeCell ref="R18:Z18"/>
    <mergeCell ref="A5:J5"/>
    <mergeCell ref="I25:J25"/>
    <mergeCell ref="R6:Z6"/>
    <mergeCell ref="R7:Z7"/>
    <mergeCell ref="R8:Z8"/>
    <mergeCell ref="R9:Z9"/>
    <mergeCell ref="R10:Z10"/>
    <mergeCell ref="A29:C29"/>
    <mergeCell ref="AE29:AF29"/>
    <mergeCell ref="AE26:AF26"/>
    <mergeCell ref="I26:J26"/>
    <mergeCell ref="I27:J27"/>
    <mergeCell ref="I28:J28"/>
    <mergeCell ref="I29:J29"/>
    <mergeCell ref="AE27:AF27"/>
    <mergeCell ref="AE28:AF28"/>
    <mergeCell ref="A26:B26"/>
    <mergeCell ref="T27:U27"/>
    <mergeCell ref="T28:U28"/>
    <mergeCell ref="T29:U29"/>
    <mergeCell ref="D29:E29"/>
    <mergeCell ref="K29:M29"/>
    <mergeCell ref="O27:P27"/>
    <mergeCell ref="O29:P29"/>
  </mergeCells>
  <printOptions horizontalCentered="1" verticalCentered="1"/>
  <pageMargins left="0.3937007874015748" right="0.1968503937007874" top="0.3937007874015748" bottom="0.3937007874015748" header="0" footer="0"/>
  <pageSetup fitToHeight="1" fitToWidth="1" horizontalDpi="600" verticalDpi="600" orientation="landscape" paperSize="9" scale="60" r:id="rId2"/>
  <ignoredErrors>
    <ignoredError sqref="Z26 A27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Thebs</dc:creator>
  <cp:keywords/>
  <dc:description/>
  <cp:lastModifiedBy>Morphée, the Joker</cp:lastModifiedBy>
  <cp:lastPrinted>2009-12-30T13:58:00Z</cp:lastPrinted>
  <dcterms:created xsi:type="dcterms:W3CDTF">2006-05-23T13:29:44Z</dcterms:created>
  <dcterms:modified xsi:type="dcterms:W3CDTF">2009-12-30T16:54:02Z</dcterms:modified>
  <cp:category/>
  <cp:version/>
  <cp:contentType/>
  <cp:contentStatus/>
</cp:coreProperties>
</file>